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c9990f124d7388a/College/PhD/GLab/website/workshop material/"/>
    </mc:Choice>
  </mc:AlternateContent>
  <xr:revisionPtr revIDLastSave="24" documentId="8_{12BFDC23-504C-49D6-83A3-88666169FF0C}" xr6:coauthVersionLast="47" xr6:coauthVersionMax="47" xr10:uidLastSave="{255713F9-0513-46C1-8DFF-324E0E46226C}"/>
  <bookViews>
    <workbookView xWindow="-110" yWindow="-110" windowWidth="25820" windowHeight="13900" tabRatio="500" activeTab="3" xr2:uid="{00000000-000D-0000-FFFF-FFFF00000000}"/>
  </bookViews>
  <sheets>
    <sheet name="Test info" sheetId="4" r:id="rId1"/>
    <sheet name="Current output accuracy" sheetId="1" r:id="rId2"/>
    <sheet name="Frequency response" sheetId="2" r:id="rId3"/>
    <sheet name="Channel isolatio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3" l="1"/>
  <c r="H12" i="3"/>
  <c r="F12" i="3"/>
  <c r="G11" i="2"/>
  <c r="H11" i="2"/>
  <c r="H12" i="2" s="1"/>
  <c r="I11" i="2"/>
  <c r="I12" i="2" s="1"/>
  <c r="J11" i="2"/>
  <c r="J12" i="2" s="1"/>
  <c r="F11" i="2"/>
  <c r="F12" i="2" s="1"/>
  <c r="I11" i="1"/>
  <c r="I12" i="1" s="1"/>
  <c r="F11" i="1"/>
  <c r="F12" i="1" s="1"/>
  <c r="Q11" i="2"/>
  <c r="Q12" i="2" s="1"/>
  <c r="P11" i="2"/>
  <c r="P12" i="2" s="1"/>
  <c r="O11" i="2"/>
  <c r="O12" i="2" s="1"/>
  <c r="N11" i="2"/>
  <c r="N12" i="2" s="1"/>
  <c r="M11" i="2"/>
  <c r="M12" i="2" s="1"/>
  <c r="G12" i="2"/>
  <c r="F15" i="1"/>
  <c r="I15" i="1"/>
</calcChain>
</file>

<file path=xl/sharedStrings.xml><?xml version="1.0" encoding="utf-8"?>
<sst xmlns="http://schemas.openxmlformats.org/spreadsheetml/2006/main" count="130" uniqueCount="61">
  <si>
    <t>Frequency (Hz)</t>
  </si>
  <si>
    <t>Amplitude (mA)</t>
  </si>
  <si>
    <t>Resistors H-Bridge</t>
  </si>
  <si>
    <t>Channel 1</t>
  </si>
  <si>
    <t>Channel 2</t>
  </si>
  <si>
    <t>Current error (%)</t>
  </si>
  <si>
    <t>Frequency error (Hz)</t>
  </si>
  <si>
    <t>Setting</t>
  </si>
  <si>
    <t>Measurement</t>
  </si>
  <si>
    <t>Voltage on R1 (V)</t>
  </si>
  <si>
    <t>Voltage on R2 (V)</t>
  </si>
  <si>
    <t>* Set duration sufficently long for reading.</t>
  </si>
  <si>
    <t>Calculated Current (mA)</t>
  </si>
  <si>
    <t>Sense resistor R1  (kOhm)</t>
  </si>
  <si>
    <t>Total resistance (kOhm)</t>
  </si>
  <si>
    <t>Sense resistor R2  (kOhm)</t>
  </si>
  <si>
    <t>Instructions</t>
  </si>
  <si>
    <t>Default parameters:</t>
  </si>
  <si>
    <t>Perform the procedure on each channel individually, focusing on a single current at a time.</t>
  </si>
  <si>
    <t>Additional tests (optional)</t>
  </si>
  <si>
    <t>Set frequency (kHz)</t>
  </si>
  <si>
    <t>same for all frequencies</t>
  </si>
  <si>
    <t>Max voltage on R1 (V)</t>
  </si>
  <si>
    <t>Min voltage on R1 (V)</t>
  </si>
  <si>
    <t>Max Voltage on R2 (V)</t>
  </si>
  <si>
    <t>Min Voltage on R2 (V)</t>
  </si>
  <si>
    <t>Calculated AM index (0-1)</t>
  </si>
  <si>
    <t>4. Calculate amplitude modulation index for each channel.</t>
  </si>
  <si>
    <t xml:space="preserve">Target AM index &gt; 0.95 </t>
  </si>
  <si>
    <t>Target current error: &lt; 5%</t>
  </si>
  <si>
    <t>Target frequency error: &lt; 0.1 Hz</t>
  </si>
  <si>
    <t>Target amplitude error: &lt; 5%</t>
  </si>
  <si>
    <t>Model</t>
  </si>
  <si>
    <t>Serial number</t>
  </si>
  <si>
    <r>
      <rPr>
        <b/>
        <sz val="14"/>
        <color theme="1"/>
        <rFont val="Aptos"/>
      </rPr>
      <t xml:space="preserve">1. Connect </t>
    </r>
    <r>
      <rPr>
        <sz val="14"/>
        <color theme="1"/>
        <rFont val="Aptos"/>
      </rPr>
      <t>the TI stimulator and measurement equipment to the resistor H-bridge (sense resistors 1 and 2).</t>
    </r>
  </si>
  <si>
    <r>
      <rPr>
        <b/>
        <sz val="14"/>
        <color theme="1"/>
        <rFont val="Aptos"/>
      </rPr>
      <t>2. Set &amp; Appl</t>
    </r>
    <r>
      <rPr>
        <sz val="14"/>
        <color theme="1"/>
        <rFont val="Aptos"/>
      </rPr>
      <t>y</t>
    </r>
    <r>
      <rPr>
        <b/>
        <sz val="14"/>
        <color theme="1"/>
        <rFont val="Aptos"/>
      </rPr>
      <t xml:space="preserve"> </t>
    </r>
    <r>
      <rPr>
        <sz val="14"/>
        <color theme="1"/>
        <rFont val="Aptos"/>
      </rPr>
      <t>the TI stimulation test parameters.</t>
    </r>
  </si>
  <si>
    <t>·       Frequencies: 2000 Hz, 2010Hz</t>
  </si>
  <si>
    <t>·       Amplitudes: 2mA, 2mA</t>
  </si>
  <si>
    <t>·       Duration: 10s (no ramping)</t>
  </si>
  <si>
    <r>
      <rPr>
        <b/>
        <sz val="14"/>
        <color theme="1"/>
        <rFont val="Aptos"/>
      </rPr>
      <t xml:space="preserve">3. Read </t>
    </r>
    <r>
      <rPr>
        <sz val="14"/>
        <color theme="1"/>
        <rFont val="Aptos"/>
      </rPr>
      <t xml:space="preserve">voltage on both sense resistors &amp; </t>
    </r>
    <r>
      <rPr>
        <b/>
        <sz val="14"/>
        <color theme="1"/>
        <rFont val="Aptos"/>
      </rPr>
      <t xml:space="preserve">Log </t>
    </r>
    <r>
      <rPr>
        <sz val="14"/>
        <color theme="1"/>
        <rFont val="Aptos"/>
      </rPr>
      <t>measurement voltages.</t>
    </r>
  </si>
  <si>
    <r>
      <rPr>
        <b/>
        <sz val="14"/>
        <color theme="1"/>
        <rFont val="Aptos"/>
      </rPr>
      <t xml:space="preserve">5. Assess </t>
    </r>
    <r>
      <rPr>
        <sz val="14"/>
        <color theme="1"/>
        <rFont val="Aptos"/>
      </rPr>
      <t>TI stimulator accuracy.</t>
    </r>
  </si>
  <si>
    <t>·       Amplitude: 2mA</t>
  </si>
  <si>
    <r>
      <rPr>
        <b/>
        <sz val="14"/>
        <color theme="1"/>
        <rFont val="Aptos"/>
      </rPr>
      <t xml:space="preserve">3. Read </t>
    </r>
    <r>
      <rPr>
        <sz val="14"/>
        <color theme="1"/>
        <rFont val="Aptos"/>
      </rPr>
      <t xml:space="preserve">voltage on sense resistor &amp; </t>
    </r>
    <r>
      <rPr>
        <b/>
        <sz val="14"/>
        <color theme="1"/>
        <rFont val="Aptos"/>
      </rPr>
      <t xml:space="preserve">Log </t>
    </r>
    <r>
      <rPr>
        <sz val="14"/>
        <color theme="1"/>
        <rFont val="Aptos"/>
      </rPr>
      <t>measurement voltage.</t>
    </r>
  </si>
  <si>
    <r>
      <rPr>
        <b/>
        <sz val="14"/>
        <color theme="1"/>
        <rFont val="Aptos"/>
      </rPr>
      <t xml:space="preserve">4. Calculate </t>
    </r>
    <r>
      <rPr>
        <sz val="14"/>
        <color theme="1"/>
        <rFont val="Aptos"/>
      </rPr>
      <t>current from measured voltage.</t>
    </r>
  </si>
  <si>
    <t xml:space="preserve">Target AM index &lt; 0.05 </t>
  </si>
  <si>
    <t>Crossing</t>
  </si>
  <si>
    <t>Max Voltage on R3 (V)</t>
  </si>
  <si>
    <t>Min Voltage on R3 (V)</t>
  </si>
  <si>
    <t>·       Frequency: 2000 Hz</t>
  </si>
  <si>
    <r>
      <t xml:space="preserve">1. Current leakage: </t>
    </r>
    <r>
      <rPr>
        <sz val="14"/>
        <color theme="1"/>
        <rFont val="Aptos"/>
      </rPr>
      <t>Set and apply 0 mA currents and validate that no current is applied.</t>
    </r>
  </si>
  <si>
    <r>
      <rPr>
        <b/>
        <sz val="14"/>
        <color theme="1"/>
        <rFont val="Aptos"/>
      </rPr>
      <t>2. Timing:</t>
    </r>
    <r>
      <rPr>
        <sz val="14"/>
        <color theme="1"/>
        <rFont val="Aptos"/>
      </rPr>
      <t xml:space="preserve"> Measure the duration and ramping periods and test against set values.</t>
    </r>
  </si>
  <si>
    <t>Testing information</t>
  </si>
  <si>
    <t>Manufacturer</t>
  </si>
  <si>
    <t>Date</t>
  </si>
  <si>
    <t>Operator</t>
  </si>
  <si>
    <t>Test equipment</t>
  </si>
  <si>
    <r>
      <rPr>
        <b/>
        <sz val="14"/>
        <color theme="1"/>
        <rFont val="Aptos"/>
      </rPr>
      <t xml:space="preserve">1. Connect </t>
    </r>
    <r>
      <rPr>
        <sz val="14"/>
        <color theme="1"/>
        <rFont val="Aptos"/>
      </rPr>
      <t>the TI stimulator and measurement equipment to the resistor H-bridge (sense resistors 1 ,2, and 3).</t>
    </r>
  </si>
  <si>
    <t>Sense resistor R3 (kOhm)</t>
  </si>
  <si>
    <t>Using Multimeter?</t>
  </si>
  <si>
    <t>Use Oscilloscope.</t>
  </si>
  <si>
    <t>TI Stimulator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</si>
</sst>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4"/>
      <color theme="1"/>
      <name val="Aptos"/>
    </font>
    <font>
      <b/>
      <sz val="14"/>
      <color theme="1"/>
      <name val="Aptos"/>
    </font>
    <font>
      <i/>
      <sz val="14"/>
      <color theme="0" tint="-0.499984740745262"/>
      <name val="Aptos"/>
    </font>
    <font>
      <sz val="14"/>
      <color theme="0" tint="-0.499984740745262"/>
      <name val="Aptos"/>
    </font>
    <font>
      <sz val="14"/>
      <color theme="8" tint="-0.249977111117893"/>
      <name val="Aptos"/>
    </font>
    <font>
      <i/>
      <sz val="14"/>
      <color theme="1"/>
      <name val="Apto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 indent="4"/>
    </xf>
    <xf numFmtId="0" fontId="2" fillId="0" borderId="0" xfId="0" applyFont="1" applyAlignment="1">
      <alignment vertical="center"/>
    </xf>
    <xf numFmtId="0" fontId="1" fillId="0" borderId="4" xfId="0" applyFont="1" applyBorder="1"/>
    <xf numFmtId="0" fontId="2" fillId="0" borderId="2" xfId="0" applyFont="1" applyBorder="1" applyAlignment="1">
      <alignment vertical="center"/>
    </xf>
    <xf numFmtId="0" fontId="1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706277</xdr:colOff>
      <xdr:row>7</xdr:row>
      <xdr:rowOff>161990</xdr:rowOff>
    </xdr:from>
    <xdr:to>
      <xdr:col>3</xdr:col>
      <xdr:colOff>308363</xdr:colOff>
      <xdr:row>15</xdr:row>
      <xdr:rowOff>204760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D040A-E6E5-7B78-4CFE-6F1E44C6D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277" y="1930919"/>
          <a:ext cx="3204739" cy="2064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772103</xdr:colOff>
      <xdr:row>7</xdr:row>
      <xdr:rowOff>62095</xdr:rowOff>
    </xdr:from>
    <xdr:to>
      <xdr:col>3</xdr:col>
      <xdr:colOff>316082</xdr:colOff>
      <xdr:row>15</xdr:row>
      <xdr:rowOff>137103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11A0F6-21C9-7774-A8F3-76C79759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03" y="1829993"/>
          <a:ext cx="3252956" cy="20954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81643</xdr:rowOff>
    </xdr:from>
    <xdr:to>
      <xdr:col>3</xdr:col>
      <xdr:colOff>322885</xdr:colOff>
      <xdr:row>16</xdr:row>
      <xdr:rowOff>145105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EC90C-2CD5-4F4A-92A9-4CAF5FA5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2113643"/>
          <a:ext cx="3252956" cy="209546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16A6-7EDB-E842-A47F-935D9F5C311C}">
  <dimension ref="B1:C10"/>
  <sheetViews>
    <sheetView zoomScale="125" zoomScaleNormal="125" workbookViewId="0">
      <selection activeCell="B3" sqref="B3"/>
    </sheetView>
  </sheetViews>
  <sheetFormatPr defaultColWidth="10.83203125" defaultRowHeight="20" customHeight="1" x14ac:dyDescent="0.45"/>
  <cols>
    <col min="1" max="1" width="10.83203125" style="2"/>
    <col min="2" max="2" width="22.1640625" style="2" bestFit="1" customWidth="1"/>
    <col min="3" max="3" width="31" style="2" customWidth="1"/>
    <col min="4" max="16384" width="10.83203125" style="2"/>
  </cols>
  <sheetData>
    <row r="1" spans="2:3" ht="20" customHeight="1" thickBot="1" x14ac:dyDescent="0.5">
      <c r="B1" s="1"/>
      <c r="C1" s="1"/>
    </row>
    <row r="2" spans="2:3" ht="20" customHeight="1" thickTop="1" thickBot="1" x14ac:dyDescent="0.5">
      <c r="B2" s="14" t="s">
        <v>60</v>
      </c>
      <c r="C2" s="1"/>
    </row>
    <row r="3" spans="2:3" ht="20" customHeight="1" thickTop="1" x14ac:dyDescent="0.45">
      <c r="B3" s="7" t="s">
        <v>52</v>
      </c>
    </row>
    <row r="4" spans="2:3" ht="20" customHeight="1" x14ac:dyDescent="0.45">
      <c r="B4" s="7" t="s">
        <v>32</v>
      </c>
    </row>
    <row r="5" spans="2:3" ht="20" customHeight="1" x14ac:dyDescent="0.45">
      <c r="B5" s="7" t="s">
        <v>33</v>
      </c>
    </row>
    <row r="6" spans="2:3" ht="20" customHeight="1" thickBot="1" x14ac:dyDescent="0.5">
      <c r="B6" s="1"/>
      <c r="C6" s="1"/>
    </row>
    <row r="7" spans="2:3" ht="20" customHeight="1" thickTop="1" thickBot="1" x14ac:dyDescent="0.5">
      <c r="B7" s="14" t="s">
        <v>51</v>
      </c>
      <c r="C7" s="1"/>
    </row>
    <row r="8" spans="2:3" ht="20" customHeight="1" thickTop="1" x14ac:dyDescent="0.45">
      <c r="B8" s="7" t="s">
        <v>53</v>
      </c>
    </row>
    <row r="9" spans="2:3" ht="20" customHeight="1" x14ac:dyDescent="0.45">
      <c r="B9" s="2" t="s">
        <v>54</v>
      </c>
    </row>
    <row r="10" spans="2:3" ht="20" customHeight="1" x14ac:dyDescent="0.45">
      <c r="B10" s="2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showRuler="0" zoomScale="98" zoomScaleNormal="125" workbookViewId="0">
      <selection activeCell="H3" sqref="H3"/>
    </sheetView>
  </sheetViews>
  <sheetFormatPr defaultColWidth="10.83203125" defaultRowHeight="20" customHeight="1" x14ac:dyDescent="0.45"/>
  <cols>
    <col min="1" max="1" width="10.83203125" style="2"/>
    <col min="2" max="2" width="26" style="2" customWidth="1"/>
    <col min="3" max="3" width="10.5" style="2" customWidth="1"/>
    <col min="4" max="4" width="10.83203125" style="2"/>
    <col min="5" max="5" width="25.5" style="2" customWidth="1"/>
    <col min="6" max="7" width="10.83203125" style="2"/>
    <col min="8" max="8" width="25.9140625" style="2" customWidth="1"/>
    <col min="9" max="16384" width="10.83203125" style="2"/>
  </cols>
  <sheetData>
    <row r="1" spans="2:9" ht="20" customHeight="1" thickBot="1" x14ac:dyDescent="0.5">
      <c r="B1" s="1"/>
      <c r="C1" s="1"/>
      <c r="E1" s="1"/>
      <c r="F1" s="1"/>
      <c r="H1" s="1"/>
      <c r="I1" s="1"/>
    </row>
    <row r="2" spans="2:9" ht="20" customHeight="1" thickTop="1" thickBot="1" x14ac:dyDescent="0.5">
      <c r="B2" s="16" t="s">
        <v>2</v>
      </c>
      <c r="C2" s="16"/>
      <c r="E2" s="16" t="s">
        <v>3</v>
      </c>
      <c r="F2" s="16"/>
      <c r="H2" s="16" t="s">
        <v>4</v>
      </c>
      <c r="I2" s="16"/>
    </row>
    <row r="3" spans="2:9" ht="20" customHeight="1" thickTop="1" x14ac:dyDescent="0.45">
      <c r="B3" s="2" t="s">
        <v>14</v>
      </c>
      <c r="C3" s="2">
        <v>2</v>
      </c>
    </row>
    <row r="4" spans="2:9" ht="20" customHeight="1" thickBot="1" x14ac:dyDescent="0.5">
      <c r="B4" s="2" t="s">
        <v>13</v>
      </c>
      <c r="C4" s="2">
        <v>1</v>
      </c>
      <c r="E4" s="16" t="s">
        <v>7</v>
      </c>
      <c r="F4" s="16"/>
      <c r="H4" s="16" t="s">
        <v>7</v>
      </c>
      <c r="I4" s="16"/>
    </row>
    <row r="5" spans="2:9" ht="20" customHeight="1" thickTop="1" x14ac:dyDescent="0.45">
      <c r="B5" s="2" t="s">
        <v>15</v>
      </c>
      <c r="C5" s="2">
        <v>1</v>
      </c>
      <c r="E5" s="2" t="s">
        <v>0</v>
      </c>
      <c r="H5" s="2" t="s">
        <v>0</v>
      </c>
    </row>
    <row r="6" spans="2:9" ht="20" customHeight="1" x14ac:dyDescent="0.45">
      <c r="E6" s="2" t="s">
        <v>1</v>
      </c>
      <c r="H6" s="2" t="s">
        <v>1</v>
      </c>
    </row>
    <row r="7" spans="2:9" ht="20" customHeight="1" x14ac:dyDescent="0.45">
      <c r="B7" s="2" t="s">
        <v>58</v>
      </c>
      <c r="C7" s="15" t="b">
        <v>0</v>
      </c>
      <c r="E7" s="3" t="s">
        <v>11</v>
      </c>
      <c r="F7" s="4"/>
      <c r="G7" s="4"/>
      <c r="H7" s="4" t="s">
        <v>11</v>
      </c>
      <c r="I7" s="4"/>
    </row>
    <row r="9" spans="2:9" ht="20" customHeight="1" thickBot="1" x14ac:dyDescent="0.5">
      <c r="E9" s="16" t="s">
        <v>8</v>
      </c>
      <c r="F9" s="16"/>
      <c r="H9" s="16" t="s">
        <v>8</v>
      </c>
      <c r="I9" s="16"/>
    </row>
    <row r="10" spans="2:9" ht="20" customHeight="1" thickTop="1" x14ac:dyDescent="0.45">
      <c r="E10" s="13" t="s">
        <v>9</v>
      </c>
      <c r="F10" s="13"/>
      <c r="H10" s="13" t="s">
        <v>10</v>
      </c>
      <c r="I10" s="13"/>
    </row>
    <row r="11" spans="2:9" ht="20" customHeight="1" x14ac:dyDescent="0.45">
      <c r="E11" s="8" t="s">
        <v>12</v>
      </c>
      <c r="F11" s="8">
        <f>IF(C7,(F10*SQRT(2))/C4,F10/C4)</f>
        <v>0</v>
      </c>
      <c r="H11" s="8" t="s">
        <v>12</v>
      </c>
      <c r="I11" s="8">
        <f>IF(C7,(I10*SQRT(2))/C5,I10/C5)</f>
        <v>0</v>
      </c>
    </row>
    <row r="12" spans="2:9" ht="20" customHeight="1" x14ac:dyDescent="0.45">
      <c r="E12" s="5" t="s">
        <v>5</v>
      </c>
      <c r="F12" s="5" t="e">
        <f>(F11-F6)/F6*100</f>
        <v>#DIV/0!</v>
      </c>
      <c r="H12" s="5" t="s">
        <v>5</v>
      </c>
      <c r="I12" s="5" t="e">
        <f>(I11-I6)/I6*100</f>
        <v>#DIV/0!</v>
      </c>
    </row>
    <row r="13" spans="2:9" ht="20" customHeight="1" x14ac:dyDescent="0.45">
      <c r="E13" s="3" t="s">
        <v>31</v>
      </c>
      <c r="H13" s="3" t="s">
        <v>31</v>
      </c>
    </row>
    <row r="14" spans="2:9" ht="20" customHeight="1" x14ac:dyDescent="0.45">
      <c r="E14" s="2" t="s">
        <v>0</v>
      </c>
      <c r="H14" s="2" t="s">
        <v>0</v>
      </c>
    </row>
    <row r="15" spans="2:9" ht="20" customHeight="1" x14ac:dyDescent="0.45">
      <c r="E15" s="5" t="s">
        <v>6</v>
      </c>
      <c r="F15" s="5">
        <f>F14-F5</f>
        <v>0</v>
      </c>
      <c r="H15" s="5" t="s">
        <v>6</v>
      </c>
      <c r="I15" s="5">
        <f>I14-I5</f>
        <v>0</v>
      </c>
    </row>
    <row r="16" spans="2:9" ht="20" customHeight="1" x14ac:dyDescent="0.45">
      <c r="E16" s="3" t="s">
        <v>30</v>
      </c>
      <c r="H16" s="3" t="s">
        <v>30</v>
      </c>
    </row>
    <row r="18" spans="2:8" ht="20" customHeight="1" x14ac:dyDescent="0.45">
      <c r="B18" s="6" t="s">
        <v>16</v>
      </c>
      <c r="C18" s="4"/>
      <c r="D18" s="4"/>
      <c r="E18" s="4"/>
      <c r="F18" s="4"/>
      <c r="G18" s="4"/>
      <c r="H18" s="4"/>
    </row>
    <row r="19" spans="2:8" ht="20" customHeight="1" x14ac:dyDescent="0.45">
      <c r="B19" s="10" t="s">
        <v>18</v>
      </c>
      <c r="G19" s="4"/>
      <c r="H19" s="4"/>
    </row>
    <row r="20" spans="2:8" ht="20" customHeight="1" x14ac:dyDescent="0.45">
      <c r="B20" s="7" t="s">
        <v>34</v>
      </c>
      <c r="D20" s="4"/>
      <c r="E20" s="4"/>
      <c r="F20" s="4"/>
      <c r="G20" s="4"/>
      <c r="H20" s="4"/>
    </row>
    <row r="21" spans="2:8" ht="20" customHeight="1" x14ac:dyDescent="0.45">
      <c r="B21" s="7" t="s">
        <v>35</v>
      </c>
      <c r="D21" s="4"/>
      <c r="E21" s="4"/>
      <c r="F21" s="4"/>
      <c r="G21" s="4"/>
      <c r="H21" s="4"/>
    </row>
    <row r="22" spans="2:8" ht="20" customHeight="1" x14ac:dyDescent="0.45">
      <c r="B22" s="9" t="s">
        <v>17</v>
      </c>
      <c r="C22" s="10"/>
      <c r="D22" s="4"/>
      <c r="E22" s="4"/>
      <c r="F22" s="4"/>
      <c r="G22" s="4"/>
      <c r="H22" s="4"/>
    </row>
    <row r="23" spans="2:8" ht="20" customHeight="1" x14ac:dyDescent="0.45">
      <c r="B23" s="11" t="s">
        <v>48</v>
      </c>
      <c r="C23" s="10"/>
      <c r="D23" s="4"/>
      <c r="E23" s="4"/>
      <c r="F23" s="4"/>
      <c r="G23" s="4"/>
      <c r="H23" s="4"/>
    </row>
    <row r="24" spans="2:8" ht="20" customHeight="1" x14ac:dyDescent="0.45">
      <c r="B24" s="11" t="s">
        <v>41</v>
      </c>
      <c r="C24" s="10"/>
      <c r="D24" s="4"/>
      <c r="E24" s="4"/>
      <c r="F24" s="4"/>
      <c r="G24" s="4"/>
      <c r="H24" s="4"/>
    </row>
    <row r="25" spans="2:8" ht="20" customHeight="1" x14ac:dyDescent="0.45">
      <c r="B25" s="11" t="s">
        <v>38</v>
      </c>
      <c r="C25" s="10"/>
      <c r="D25" s="4"/>
      <c r="E25" s="4"/>
      <c r="F25" s="4"/>
      <c r="G25" s="4"/>
      <c r="H25" s="4"/>
    </row>
    <row r="26" spans="2:8" ht="20" customHeight="1" x14ac:dyDescent="0.45">
      <c r="B26" s="7" t="s">
        <v>42</v>
      </c>
      <c r="D26" s="4"/>
      <c r="E26" s="4"/>
      <c r="F26" s="4"/>
      <c r="G26" s="4"/>
      <c r="H26" s="4"/>
    </row>
    <row r="27" spans="2:8" ht="20" customHeight="1" x14ac:dyDescent="0.45">
      <c r="B27" s="7" t="s">
        <v>43</v>
      </c>
      <c r="D27" s="4"/>
      <c r="E27" s="4"/>
      <c r="F27" s="4"/>
      <c r="G27" s="4"/>
      <c r="H27" s="4"/>
    </row>
    <row r="28" spans="2:8" ht="20" customHeight="1" x14ac:dyDescent="0.45">
      <c r="B28" s="7" t="s">
        <v>40</v>
      </c>
      <c r="D28" s="4"/>
      <c r="E28" s="4"/>
      <c r="F28" s="4"/>
      <c r="G28" s="4"/>
      <c r="H28" s="4"/>
    </row>
    <row r="30" spans="2:8" ht="20" customHeight="1" x14ac:dyDescent="0.45">
      <c r="B30" s="12" t="s">
        <v>19</v>
      </c>
    </row>
    <row r="31" spans="2:8" ht="20" customHeight="1" x14ac:dyDescent="0.45">
      <c r="B31" s="12" t="s">
        <v>49</v>
      </c>
    </row>
    <row r="32" spans="2:8" ht="20" customHeight="1" x14ac:dyDescent="0.45">
      <c r="B32" s="7" t="s">
        <v>50</v>
      </c>
    </row>
    <row r="33" spans="2:2" ht="20" customHeight="1" x14ac:dyDescent="0.45">
      <c r="B33" s="12"/>
    </row>
  </sheetData>
  <mergeCells count="7">
    <mergeCell ref="E9:F9"/>
    <mergeCell ref="H9:I9"/>
    <mergeCell ref="E2:F2"/>
    <mergeCell ref="H2:I2"/>
    <mergeCell ref="B2:C2"/>
    <mergeCell ref="E4:F4"/>
    <mergeCell ref="H4:I4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077D-ED0E-9348-9CA2-6CEB23EC113F}">
  <dimension ref="B1:Q26"/>
  <sheetViews>
    <sheetView zoomScale="88" zoomScaleNormal="100" workbookViewId="0">
      <selection activeCell="G15" sqref="G15"/>
    </sheetView>
  </sheetViews>
  <sheetFormatPr defaultColWidth="10.83203125" defaultRowHeight="20" customHeight="1" x14ac:dyDescent="0.45"/>
  <cols>
    <col min="1" max="1" width="10.83203125" style="2"/>
    <col min="2" max="2" width="27.08203125" style="2" customWidth="1"/>
    <col min="3" max="4" width="10.83203125" style="2"/>
    <col min="5" max="5" width="20.1640625" style="2" customWidth="1"/>
    <col min="6" max="6" width="11.33203125" style="2" customWidth="1"/>
    <col min="7" max="7" width="10.83203125" style="2"/>
    <col min="8" max="8" width="13" style="2" customWidth="1"/>
    <col min="9" max="10" width="10.83203125" style="2"/>
    <col min="11" max="11" width="10.83203125" style="2" customWidth="1"/>
    <col min="12" max="12" width="20.5" style="2" customWidth="1"/>
    <col min="13" max="16384" width="10.83203125" style="2"/>
  </cols>
  <sheetData>
    <row r="1" spans="2:17" ht="20" customHeight="1" thickBot="1" x14ac:dyDescent="0.5">
      <c r="B1" s="1"/>
      <c r="C1" s="1"/>
      <c r="E1" s="1"/>
      <c r="F1" s="1"/>
      <c r="G1" s="1"/>
      <c r="H1" s="1"/>
      <c r="I1" s="1"/>
      <c r="J1" s="1"/>
    </row>
    <row r="2" spans="2:17" ht="20" customHeight="1" thickTop="1" thickBot="1" x14ac:dyDescent="0.5">
      <c r="B2" s="16" t="s">
        <v>2</v>
      </c>
      <c r="C2" s="16"/>
      <c r="E2" s="17" t="s">
        <v>3</v>
      </c>
      <c r="F2" s="17"/>
      <c r="G2" s="17"/>
      <c r="H2" s="17"/>
      <c r="I2" s="17"/>
      <c r="J2" s="17"/>
      <c r="L2" s="17" t="s">
        <v>4</v>
      </c>
      <c r="M2" s="17"/>
      <c r="N2" s="17"/>
      <c r="O2" s="17"/>
      <c r="P2" s="17"/>
      <c r="Q2" s="17"/>
    </row>
    <row r="3" spans="2:17" ht="20" customHeight="1" thickTop="1" x14ac:dyDescent="0.45">
      <c r="B3" s="2" t="s">
        <v>14</v>
      </c>
      <c r="C3" s="2">
        <v>2</v>
      </c>
    </row>
    <row r="4" spans="2:17" ht="20" customHeight="1" thickBot="1" x14ac:dyDescent="0.5">
      <c r="B4" s="2" t="s">
        <v>13</v>
      </c>
      <c r="C4" s="2">
        <v>1</v>
      </c>
      <c r="E4" s="16" t="s">
        <v>7</v>
      </c>
      <c r="F4" s="16"/>
      <c r="G4" s="16"/>
      <c r="H4" s="16"/>
      <c r="I4" s="16"/>
      <c r="J4" s="1"/>
      <c r="L4" s="16" t="s">
        <v>7</v>
      </c>
      <c r="M4" s="16"/>
      <c r="N4" s="16"/>
      <c r="O4" s="16"/>
      <c r="P4" s="16"/>
      <c r="Q4" s="16"/>
    </row>
    <row r="5" spans="2:17" ht="20" customHeight="1" thickTop="1" x14ac:dyDescent="0.45">
      <c r="B5" s="2" t="s">
        <v>15</v>
      </c>
      <c r="C5" s="2">
        <v>1</v>
      </c>
      <c r="E5" s="2" t="s">
        <v>20</v>
      </c>
      <c r="F5" s="2">
        <v>1</v>
      </c>
      <c r="G5" s="2">
        <v>5</v>
      </c>
      <c r="H5" s="2">
        <v>10</v>
      </c>
      <c r="I5" s="2">
        <v>20</v>
      </c>
      <c r="J5" s="2">
        <v>50</v>
      </c>
      <c r="L5" s="2" t="s">
        <v>20</v>
      </c>
      <c r="M5" s="2">
        <v>1</v>
      </c>
      <c r="N5" s="2">
        <v>5</v>
      </c>
      <c r="O5" s="2">
        <v>10</v>
      </c>
      <c r="P5" s="2">
        <v>20</v>
      </c>
      <c r="Q5" s="2">
        <v>50</v>
      </c>
    </row>
    <row r="6" spans="2:17" ht="20" customHeight="1" x14ac:dyDescent="0.45">
      <c r="E6" s="2" t="s">
        <v>1</v>
      </c>
      <c r="F6" s="2">
        <v>2</v>
      </c>
      <c r="G6" s="3" t="s">
        <v>21</v>
      </c>
      <c r="L6" s="2" t="s">
        <v>1</v>
      </c>
      <c r="M6" s="2">
        <v>2</v>
      </c>
      <c r="N6" s="3" t="s">
        <v>21</v>
      </c>
    </row>
    <row r="7" spans="2:17" ht="20" customHeight="1" x14ac:dyDescent="0.45">
      <c r="B7" s="2" t="s">
        <v>58</v>
      </c>
      <c r="C7" s="15" t="b">
        <v>0</v>
      </c>
      <c r="E7" s="3" t="s">
        <v>11</v>
      </c>
      <c r="L7" s="3" t="s">
        <v>11</v>
      </c>
    </row>
    <row r="9" spans="2:17" ht="20" customHeight="1" thickBot="1" x14ac:dyDescent="0.5">
      <c r="E9" s="18" t="s">
        <v>8</v>
      </c>
      <c r="F9" s="18"/>
      <c r="G9" s="18"/>
      <c r="H9" s="18"/>
      <c r="I9" s="18"/>
      <c r="J9" s="18"/>
      <c r="L9" s="18" t="s">
        <v>8</v>
      </c>
      <c r="M9" s="18"/>
      <c r="N9" s="18"/>
      <c r="O9" s="18"/>
      <c r="P9" s="18"/>
      <c r="Q9" s="18"/>
    </row>
    <row r="10" spans="2:17" ht="20" customHeight="1" thickTop="1" x14ac:dyDescent="0.45">
      <c r="E10" s="2" t="s">
        <v>9</v>
      </c>
      <c r="L10" s="2" t="s">
        <v>9</v>
      </c>
    </row>
    <row r="11" spans="2:17" ht="20" customHeight="1" x14ac:dyDescent="0.45">
      <c r="E11" s="8" t="s">
        <v>12</v>
      </c>
      <c r="F11" s="8">
        <f>IF($C$7,(F10*SQRT(2))/$C$4,F10/$C$4)</f>
        <v>0</v>
      </c>
      <c r="G11" s="8">
        <f t="shared" ref="G11:J11" si="0">IF($C$7,(G10*SQRT(2))/$C$4,G10/$C$4)</f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L11" s="8" t="s">
        <v>12</v>
      </c>
      <c r="M11" s="8">
        <f>M10/$C$5</f>
        <v>0</v>
      </c>
      <c r="N11" s="8">
        <f>N10/$C$5</f>
        <v>0</v>
      </c>
      <c r="O11" s="8">
        <f>O10/$C$5</f>
        <v>0</v>
      </c>
      <c r="P11" s="8">
        <f>P10/$C$5</f>
        <v>0</v>
      </c>
      <c r="Q11" s="8">
        <f>Q10/$C$5</f>
        <v>0</v>
      </c>
    </row>
    <row r="12" spans="2:17" ht="20" customHeight="1" x14ac:dyDescent="0.45">
      <c r="E12" s="5" t="s">
        <v>5</v>
      </c>
      <c r="F12" s="5">
        <f>(F11-$F$6)/$F$6*100</f>
        <v>-100</v>
      </c>
      <c r="G12" s="5">
        <f>(G11-$F$6)/$F$6*100</f>
        <v>-100</v>
      </c>
      <c r="H12" s="5">
        <f>(H11-$F$6)/$F$6*100</f>
        <v>-100</v>
      </c>
      <c r="I12" s="5">
        <f>(I11-$F$6)/$F$6*100</f>
        <v>-100</v>
      </c>
      <c r="J12" s="5">
        <f>(J11-$F$6)/$F$6*100</f>
        <v>-100</v>
      </c>
      <c r="L12" s="5" t="s">
        <v>5</v>
      </c>
      <c r="M12" s="5">
        <f>(M11-$M$6)/$M$6*100</f>
        <v>-100</v>
      </c>
      <c r="N12" s="5">
        <f>(N11-$M$6)/$M$6*100</f>
        <v>-100</v>
      </c>
      <c r="O12" s="5">
        <f>(O11-$M$6)/$M$6*100</f>
        <v>-100</v>
      </c>
      <c r="P12" s="5">
        <f>(P11-$M$6)/$M$6*100</f>
        <v>-100</v>
      </c>
      <c r="Q12" s="5">
        <f>(Q11-$M$6)/$M$6*100</f>
        <v>-100</v>
      </c>
    </row>
    <row r="13" spans="2:17" ht="20" customHeight="1" x14ac:dyDescent="0.45">
      <c r="E13" s="3" t="s">
        <v>29</v>
      </c>
      <c r="L13" s="3" t="s">
        <v>29</v>
      </c>
    </row>
    <row r="17" spans="2:5" ht="20" customHeight="1" x14ac:dyDescent="0.45">
      <c r="B17" s="6" t="s">
        <v>16</v>
      </c>
      <c r="C17" s="4"/>
      <c r="D17" s="4"/>
      <c r="E17" s="4"/>
    </row>
    <row r="18" spans="2:5" ht="20" customHeight="1" x14ac:dyDescent="0.45">
      <c r="B18" s="10" t="s">
        <v>18</v>
      </c>
      <c r="C18" s="4"/>
      <c r="D18" s="4"/>
      <c r="E18" s="4"/>
    </row>
    <row r="19" spans="2:5" ht="20" customHeight="1" x14ac:dyDescent="0.45">
      <c r="B19" s="7" t="s">
        <v>34</v>
      </c>
      <c r="D19" s="4"/>
      <c r="E19" s="4"/>
    </row>
    <row r="20" spans="2:5" ht="20" customHeight="1" x14ac:dyDescent="0.45">
      <c r="B20" s="7" t="s">
        <v>35</v>
      </c>
      <c r="D20" s="4"/>
      <c r="E20" s="4"/>
    </row>
    <row r="21" spans="2:5" ht="20" customHeight="1" x14ac:dyDescent="0.45">
      <c r="B21" s="9" t="s">
        <v>17</v>
      </c>
      <c r="C21" s="10"/>
      <c r="D21" s="4"/>
      <c r="E21" s="4"/>
    </row>
    <row r="22" spans="2:5" ht="20" customHeight="1" x14ac:dyDescent="0.45">
      <c r="B22" s="11" t="s">
        <v>41</v>
      </c>
      <c r="C22" s="10"/>
      <c r="D22" s="4"/>
      <c r="E22" s="4"/>
    </row>
    <row r="23" spans="2:5" ht="20" customHeight="1" x14ac:dyDescent="0.45">
      <c r="B23" s="11" t="s">
        <v>38</v>
      </c>
      <c r="C23" s="10"/>
      <c r="D23" s="4"/>
      <c r="E23" s="4"/>
    </row>
    <row r="24" spans="2:5" ht="20" customHeight="1" x14ac:dyDescent="0.45">
      <c r="B24" s="7" t="s">
        <v>42</v>
      </c>
      <c r="D24" s="4"/>
      <c r="E24" s="4"/>
    </row>
    <row r="25" spans="2:5" ht="20" customHeight="1" x14ac:dyDescent="0.45">
      <c r="B25" s="7" t="s">
        <v>43</v>
      </c>
      <c r="D25" s="4"/>
      <c r="E25" s="4"/>
    </row>
    <row r="26" spans="2:5" ht="20" customHeight="1" x14ac:dyDescent="0.45">
      <c r="B26" s="7" t="s">
        <v>40</v>
      </c>
      <c r="D26" s="4"/>
      <c r="E26" s="4"/>
    </row>
  </sheetData>
  <mergeCells count="7">
    <mergeCell ref="B2:C2"/>
    <mergeCell ref="E2:J2"/>
    <mergeCell ref="E9:J9"/>
    <mergeCell ref="L2:Q2"/>
    <mergeCell ref="E4:I4"/>
    <mergeCell ref="L9:Q9"/>
    <mergeCell ref="L4:Q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CC8C-2D59-D94C-BC6D-4D39FCAF86C9}">
  <dimension ref="B1:J27"/>
  <sheetViews>
    <sheetView tabSelected="1" zoomScale="76" zoomScaleNormal="100" workbookViewId="0">
      <selection activeCell="H17" sqref="H17"/>
    </sheetView>
  </sheetViews>
  <sheetFormatPr defaultColWidth="10.83203125" defaultRowHeight="20" customHeight="1" x14ac:dyDescent="0.45"/>
  <cols>
    <col min="1" max="1" width="10.83203125" style="2"/>
    <col min="2" max="2" width="27.6640625" style="2" customWidth="1"/>
    <col min="3" max="4" width="10.83203125" style="2"/>
    <col min="5" max="5" width="26.83203125" style="2" customWidth="1"/>
    <col min="6" max="6" width="14" style="2" customWidth="1"/>
    <col min="7" max="7" width="27.33203125" style="2" bestFit="1" customWidth="1"/>
    <col min="8" max="8" width="12.6640625" style="2" customWidth="1"/>
    <col min="9" max="9" width="27.33203125" style="2" bestFit="1" customWidth="1"/>
    <col min="10" max="16384" width="10.83203125" style="2"/>
  </cols>
  <sheetData>
    <row r="1" spans="2:10" ht="20" customHeight="1" thickBot="1" x14ac:dyDescent="0.5">
      <c r="B1" s="1"/>
      <c r="C1" s="1"/>
      <c r="E1" s="1"/>
      <c r="F1" s="1"/>
      <c r="G1" s="1"/>
      <c r="H1" s="1"/>
    </row>
    <row r="2" spans="2:10" ht="20" customHeight="1" thickTop="1" thickBot="1" x14ac:dyDescent="0.5">
      <c r="B2" s="16" t="s">
        <v>2</v>
      </c>
      <c r="C2" s="16"/>
      <c r="E2" s="16" t="s">
        <v>7</v>
      </c>
      <c r="F2" s="16"/>
      <c r="G2" s="16"/>
      <c r="H2" s="16"/>
    </row>
    <row r="3" spans="2:10" ht="20" customHeight="1" thickTop="1" x14ac:dyDescent="0.45">
      <c r="B3" s="2" t="s">
        <v>14</v>
      </c>
      <c r="C3" s="2">
        <v>2</v>
      </c>
      <c r="E3" s="19" t="s">
        <v>3</v>
      </c>
      <c r="F3" s="19"/>
      <c r="G3" s="19" t="s">
        <v>4</v>
      </c>
      <c r="H3" s="19"/>
    </row>
    <row r="4" spans="2:10" ht="20" customHeight="1" x14ac:dyDescent="0.45">
      <c r="B4" s="2" t="s">
        <v>13</v>
      </c>
      <c r="C4" s="2">
        <v>1</v>
      </c>
      <c r="E4" s="2" t="s">
        <v>0</v>
      </c>
      <c r="G4" s="2" t="s">
        <v>0</v>
      </c>
    </row>
    <row r="5" spans="2:10" ht="20" customHeight="1" x14ac:dyDescent="0.45">
      <c r="B5" s="2" t="s">
        <v>15</v>
      </c>
      <c r="C5" s="2">
        <v>1</v>
      </c>
      <c r="E5" s="2" t="s">
        <v>1</v>
      </c>
      <c r="G5" s="2" t="s">
        <v>1</v>
      </c>
    </row>
    <row r="6" spans="2:10" ht="20" customHeight="1" x14ac:dyDescent="0.45">
      <c r="B6" s="2" t="s">
        <v>57</v>
      </c>
      <c r="C6" s="2">
        <v>6.8000000000000005E-2</v>
      </c>
      <c r="E6" s="3" t="s">
        <v>11</v>
      </c>
      <c r="F6" s="4"/>
    </row>
    <row r="7" spans="2:10" ht="20" customHeight="1" thickBot="1" x14ac:dyDescent="0.5">
      <c r="E7" s="1"/>
      <c r="F7" s="1"/>
      <c r="G7" s="1"/>
      <c r="H7" s="1"/>
      <c r="I7" s="1"/>
      <c r="J7" s="1"/>
    </row>
    <row r="8" spans="2:10" ht="20" customHeight="1" thickTop="1" thickBot="1" x14ac:dyDescent="0.5">
      <c r="B8" s="2" t="s">
        <v>59</v>
      </c>
      <c r="E8" s="16" t="s">
        <v>8</v>
      </c>
      <c r="F8" s="16"/>
      <c r="G8" s="16"/>
      <c r="H8" s="16"/>
      <c r="I8" s="16"/>
      <c r="J8" s="16"/>
    </row>
    <row r="9" spans="2:10" ht="20" customHeight="1" thickTop="1" x14ac:dyDescent="0.45">
      <c r="E9" s="19" t="s">
        <v>3</v>
      </c>
      <c r="F9" s="19"/>
      <c r="G9" s="19" t="s">
        <v>4</v>
      </c>
      <c r="H9" s="19"/>
      <c r="I9" s="19" t="s">
        <v>45</v>
      </c>
      <c r="J9" s="19"/>
    </row>
    <row r="10" spans="2:10" ht="20" customHeight="1" x14ac:dyDescent="0.45">
      <c r="E10" s="2" t="s">
        <v>22</v>
      </c>
      <c r="G10" s="2" t="s">
        <v>24</v>
      </c>
      <c r="I10" s="2" t="s">
        <v>46</v>
      </c>
    </row>
    <row r="11" spans="2:10" ht="20" customHeight="1" x14ac:dyDescent="0.45">
      <c r="E11" s="2" t="s">
        <v>23</v>
      </c>
      <c r="G11" s="2" t="s">
        <v>25</v>
      </c>
      <c r="I11" s="2" t="s">
        <v>47</v>
      </c>
    </row>
    <row r="12" spans="2:10" ht="20" customHeight="1" x14ac:dyDescent="0.45">
      <c r="E12" s="5" t="s">
        <v>26</v>
      </c>
      <c r="F12" s="5" t="e">
        <f>(F10-ABS(F11))/(F10+ABS(F11))</f>
        <v>#DIV/0!</v>
      </c>
      <c r="G12" s="5" t="s">
        <v>26</v>
      </c>
      <c r="H12" s="5" t="e">
        <f>(H10-ABS(H11))/(H10+ABS(H11))</f>
        <v>#DIV/0!</v>
      </c>
      <c r="I12" s="5" t="s">
        <v>26</v>
      </c>
      <c r="J12" s="5" t="e">
        <f>(J10-ABS(J11))/(J10+ABS(J11))</f>
        <v>#DIV/0!</v>
      </c>
    </row>
    <row r="13" spans="2:10" ht="20" customHeight="1" x14ac:dyDescent="0.45">
      <c r="E13" s="3" t="s">
        <v>44</v>
      </c>
      <c r="G13" s="3" t="s">
        <v>44</v>
      </c>
      <c r="I13" s="3" t="s">
        <v>28</v>
      </c>
    </row>
    <row r="16" spans="2:10" ht="20" customHeight="1" x14ac:dyDescent="0.45">
      <c r="H16" s="8"/>
    </row>
    <row r="18" spans="2:7" ht="20" customHeight="1" x14ac:dyDescent="0.45">
      <c r="B18" s="6" t="s">
        <v>16</v>
      </c>
      <c r="C18" s="4"/>
      <c r="D18" s="4"/>
    </row>
    <row r="19" spans="2:7" ht="20" customHeight="1" x14ac:dyDescent="0.45">
      <c r="B19" s="7" t="s">
        <v>56</v>
      </c>
      <c r="D19" s="4"/>
      <c r="E19" s="8"/>
      <c r="F19" s="8"/>
      <c r="G19" s="8"/>
    </row>
    <row r="20" spans="2:7" ht="20" customHeight="1" x14ac:dyDescent="0.45">
      <c r="B20" s="7" t="s">
        <v>35</v>
      </c>
      <c r="D20" s="4"/>
      <c r="E20" s="4"/>
    </row>
    <row r="21" spans="2:7" ht="20" customHeight="1" x14ac:dyDescent="0.45">
      <c r="B21" s="9" t="s">
        <v>17</v>
      </c>
      <c r="C21" s="10"/>
      <c r="D21" s="4"/>
    </row>
    <row r="22" spans="2:7" ht="20" customHeight="1" x14ac:dyDescent="0.45">
      <c r="B22" s="11" t="s">
        <v>36</v>
      </c>
      <c r="C22" s="10"/>
      <c r="D22" s="4"/>
    </row>
    <row r="23" spans="2:7" ht="20" customHeight="1" x14ac:dyDescent="0.45">
      <c r="B23" s="11" t="s">
        <v>37</v>
      </c>
      <c r="C23" s="10"/>
      <c r="D23" s="4"/>
    </row>
    <row r="24" spans="2:7" ht="20" customHeight="1" x14ac:dyDescent="0.45">
      <c r="B24" s="11" t="s">
        <v>38</v>
      </c>
      <c r="C24" s="10"/>
      <c r="D24" s="4"/>
    </row>
    <row r="25" spans="2:7" ht="20" customHeight="1" x14ac:dyDescent="0.45">
      <c r="B25" s="7" t="s">
        <v>39</v>
      </c>
      <c r="D25" s="4"/>
    </row>
    <row r="26" spans="2:7" ht="20" customHeight="1" x14ac:dyDescent="0.45">
      <c r="B26" s="12" t="s">
        <v>27</v>
      </c>
      <c r="D26" s="4"/>
    </row>
    <row r="27" spans="2:7" ht="20" customHeight="1" x14ac:dyDescent="0.45">
      <c r="B27" s="7" t="s">
        <v>40</v>
      </c>
      <c r="D27" s="4"/>
    </row>
  </sheetData>
  <mergeCells count="8">
    <mergeCell ref="B2:C2"/>
    <mergeCell ref="E2:H2"/>
    <mergeCell ref="I9:J9"/>
    <mergeCell ref="E8:J8"/>
    <mergeCell ref="E9:F9"/>
    <mergeCell ref="G9:H9"/>
    <mergeCell ref="E3:F3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Test info</vt:lpstr>
      <vt:lpstr>Current output accuracy</vt:lpstr>
      <vt:lpstr>Frequency response</vt:lpstr>
      <vt:lpstr>Channel isolation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Deegan</dc:creator>
  <cp:lastModifiedBy>Thomas Deegan</cp:lastModifiedBy>
  <dcterms:created xsi:type="dcterms:W3CDTF">2014-01-14T12:06:47Z</dcterms:created>
  <dcterms:modified xsi:type="dcterms:W3CDTF">2026-04-15T09:35:48Z</dcterms:modified>
</cp:coreProperties>
</file>